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DELL\Dropbox\Trabajo\Cocorna3\Requerimiento\Informe\Anexo5\"/>
    </mc:Choice>
  </mc:AlternateContent>
  <xr:revisionPtr revIDLastSave="0" documentId="13_ncr:1_{429F46BB-A47A-4903-AC85-2FF53C5A8E72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Resumen" sheetId="4" r:id="rId1"/>
    <sheet name="Captación" sheetId="1" r:id="rId2"/>
    <sheet name="Medio" sheetId="2" r:id="rId3"/>
    <sheet name="Descarga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4" l="1"/>
  <c r="G12" i="4"/>
  <c r="D12" i="4"/>
  <c r="J10" i="4"/>
  <c r="G10" i="4"/>
  <c r="D10" i="4"/>
  <c r="J8" i="4"/>
  <c r="G8" i="4"/>
  <c r="D8" i="4"/>
  <c r="J6" i="4"/>
  <c r="G6" i="4"/>
  <c r="D6" i="4"/>
  <c r="J4" i="4"/>
  <c r="G4" i="4"/>
  <c r="D4" i="4"/>
</calcChain>
</file>

<file path=xl/sharedStrings.xml><?xml version="1.0" encoding="utf-8"?>
<sst xmlns="http://schemas.openxmlformats.org/spreadsheetml/2006/main" count="144" uniqueCount="43">
  <si>
    <t>Textura</t>
  </si>
  <si>
    <t>Grava</t>
  </si>
  <si>
    <t>Arena</t>
  </si>
  <si>
    <t>Finos</t>
  </si>
  <si>
    <t>Total</t>
  </si>
  <si>
    <t>Gruesa</t>
  </si>
  <si>
    <t>Media</t>
  </si>
  <si>
    <t>Fina</t>
  </si>
  <si>
    <t>Limo o arcilla</t>
  </si>
  <si>
    <t>%</t>
  </si>
  <si>
    <t>% total</t>
  </si>
  <si>
    <t>Captación Cocorná 3</t>
  </si>
  <si>
    <t>Fecha</t>
  </si>
  <si>
    <t>Punto</t>
  </si>
  <si>
    <t>TAMIZ</t>
  </si>
  <si>
    <t>DIAMETRO</t>
  </si>
  <si>
    <t>PORCENTAJE QUE PASA</t>
  </si>
  <si>
    <t>ANÁLISIS GRANULOMÉTRICO</t>
  </si>
  <si>
    <t>mm.</t>
  </si>
  <si>
    <t>%pasa</t>
  </si>
  <si>
    <t>3"</t>
  </si>
  <si>
    <t>2"</t>
  </si>
  <si>
    <t>1 1/2"</t>
  </si>
  <si>
    <t>1"</t>
  </si>
  <si>
    <t>3/4"</t>
  </si>
  <si>
    <t>3/8"</t>
  </si>
  <si>
    <t>No. 4</t>
  </si>
  <si>
    <t>No. 10</t>
  </si>
  <si>
    <t>No. 20</t>
  </si>
  <si>
    <t>No. 40</t>
  </si>
  <si>
    <t>No. 60</t>
  </si>
  <si>
    <t>No. 140</t>
  </si>
  <si>
    <t>No. 200</t>
  </si>
  <si>
    <t>HIDRÓMETRO</t>
  </si>
  <si>
    <t>152H</t>
  </si>
  <si>
    <t>Captación Sup grueso</t>
  </si>
  <si>
    <t>Captación Sup fino</t>
  </si>
  <si>
    <t>Peso</t>
  </si>
  <si>
    <t>Medio subsup</t>
  </si>
  <si>
    <t>Medio</t>
  </si>
  <si>
    <t>Medio sup</t>
  </si>
  <si>
    <t>Descarga sup</t>
  </si>
  <si>
    <t>Descarga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</si>
</sst>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rgb="FFA8D08D"/>
      </left>
      <right style="medium">
        <color rgb="FFA8D08D"/>
      </right>
      <top style="medium">
        <color rgb="FFA8D08D"/>
      </top>
      <bottom/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 style="medium">
        <color rgb="FFA8D08D"/>
      </top>
      <bottom style="medium">
        <color rgb="FFA8D08D"/>
      </bottom>
      <diagonal/>
    </border>
    <border>
      <left/>
      <right/>
      <top style="medium">
        <color rgb="FFA8D08D"/>
      </top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medium">
        <color rgb="FFA8D08D"/>
      </left>
      <right/>
      <top style="medium">
        <color rgb="FFA8D08D"/>
      </top>
      <bottom style="medium">
        <color rgb="FFA8D08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1" fillId="0" borderId="8" xfId="1" applyBorder="1"/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textRotation="90"/>
    </xf>
    <xf numFmtId="0" fontId="1" fillId="0" borderId="7" xfId="1" applyBorder="1" applyAlignment="1">
      <alignment horizontal="center" vertical="center" wrapText="1"/>
    </xf>
    <xf numFmtId="0" fontId="4" fillId="0" borderId="0" xfId="1" applyFont="1" applyAlignment="1">
      <alignment horizontal="center" vertical="center" textRotation="90"/>
    </xf>
    <xf numFmtId="0" fontId="1" fillId="0" borderId="7" xfId="1" applyBorder="1" applyAlignment="1">
      <alignment horizontal="center" vertical="top" wrapText="1"/>
    </xf>
    <xf numFmtId="0" fontId="1" fillId="0" borderId="7" xfId="1" applyBorder="1" applyAlignment="1">
      <alignment horizontal="center" wrapText="1"/>
    </xf>
    <xf numFmtId="2" fontId="1" fillId="0" borderId="7" xfId="1" applyNumberFormat="1" applyBorder="1" applyAlignment="1">
      <alignment horizontal="center" wrapText="1"/>
    </xf>
    <xf numFmtId="0" fontId="4" fillId="0" borderId="10" xfId="1" applyFont="1" applyBorder="1" applyAlignment="1">
      <alignment horizontal="center" vertical="center" textRotation="90"/>
    </xf>
    <xf numFmtId="176" fontId="1" fillId="0" borderId="7" xfId="1" applyNumberForma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textRotation="90"/>
    </xf>
    <xf numFmtId="0" fontId="1" fillId="0" borderId="11" xfId="1" applyBorder="1" applyAlignment="1">
      <alignment horizontal="center" vertical="center" wrapText="1"/>
    </xf>
    <xf numFmtId="2" fontId="1" fillId="0" borderId="7" xfId="1" applyNumberForma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textRotation="90"/>
    </xf>
    <xf numFmtId="0" fontId="1" fillId="0" borderId="12" xfId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textRotation="90"/>
    </xf>
    <xf numFmtId="0" fontId="1" fillId="0" borderId="13" xfId="1" applyBorder="1" applyAlignment="1">
      <alignment horizontal="center" vertical="center" wrapText="1"/>
    </xf>
  </cellXfs>
  <cellStyles count="2">
    <cellStyle name="Normal" xfId="0" builtinId="0"/>
    <cellStyle name="Normal 6" xfId="1" xr:uid="{B2934484-F128-4D45-AB36-CFFD6C9B31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827414698162729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Captación!$A$1</c:f>
              <c:strCache>
                <c:ptCount val="1"/>
                <c:pt idx="0">
                  <c:v>Captación Sup grueso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Captación!$C$6:$C$20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3.4555410325187469E-2</c:v>
                </c:pt>
                <c:pt idx="14" formatCode="0.000">
                  <c:v>2.1972654637672489E-2</c:v>
                </c:pt>
              </c:numCache>
            </c:numRef>
          </c:xVal>
          <c:yVal>
            <c:numRef>
              <c:f>Captación!$D$6:$D$20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95.421995902373041</c:v>
                </c:pt>
                <c:pt idx="4">
                  <c:v>81.377180593956993</c:v>
                </c:pt>
                <c:pt idx="5">
                  <c:v>56.072842281144951</c:v>
                </c:pt>
                <c:pt idx="6">
                  <c:v>45.471227100033815</c:v>
                </c:pt>
                <c:pt idx="7">
                  <c:v>35.304238855847075</c:v>
                </c:pt>
                <c:pt idx="8">
                  <c:v>22.424805525038025</c:v>
                </c:pt>
                <c:pt idx="9">
                  <c:v>9.4796747659740532</c:v>
                </c:pt>
                <c:pt idx="10">
                  <c:v>4.6043781108899111</c:v>
                </c:pt>
                <c:pt idx="11">
                  <c:v>4.379911897685588</c:v>
                </c:pt>
                <c:pt idx="12">
                  <c:v>3.9337168641208962</c:v>
                </c:pt>
                <c:pt idx="13">
                  <c:v>0.53745626954270598</c:v>
                </c:pt>
                <c:pt idx="14">
                  <c:v>0.26872813477135299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77-4EFD-8592-439C2AB97B16}"/>
            </c:ext>
          </c:extLst>
        </c:ser>
        <c:ser>
          <c:idx val="1"/>
          <c:order val="1"/>
          <c:tx>
            <c:strRef>
              <c:f>Captación!$F$1</c:f>
              <c:strCache>
                <c:ptCount val="1"/>
                <c:pt idx="0">
                  <c:v>Captación Sup fino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Captación!$H$6:$H$20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3.5021789693995907E-2</c:v>
                </c:pt>
                <c:pt idx="14" formatCode="0.000">
                  <c:v>2.2269210016541599E-2</c:v>
                </c:pt>
              </c:numCache>
            </c:numRef>
          </c:xVal>
          <c:yVal>
            <c:numRef>
              <c:f>Captación!$I$6:$I$20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99.448346814247202</c:v>
                </c:pt>
                <c:pt idx="6">
                  <c:v>98.433730665531428</c:v>
                </c:pt>
                <c:pt idx="7">
                  <c:v>91.326096211153683</c:v>
                </c:pt>
                <c:pt idx="8">
                  <c:v>70.164457769825674</c:v>
                </c:pt>
                <c:pt idx="9">
                  <c:v>30.757184200551379</c:v>
                </c:pt>
                <c:pt idx="10">
                  <c:v>14.842852492815155</c:v>
                </c:pt>
                <c:pt idx="11">
                  <c:v>6.4696501764979786</c:v>
                </c:pt>
                <c:pt idx="12">
                  <c:v>4.8279927841314105</c:v>
                </c:pt>
                <c:pt idx="13">
                  <c:v>1.4863874990536521</c:v>
                </c:pt>
                <c:pt idx="14">
                  <c:v>0.74319374952682604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77-4EFD-8592-439C2AB97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742133309891277"/>
          <c:y val="6.0763342082239734E-2"/>
          <c:w val="0.2043811509207282"/>
          <c:h val="0.19386628754738985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827414698162729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Medio!$A$1</c:f>
              <c:strCache>
                <c:ptCount val="1"/>
                <c:pt idx="0">
                  <c:v>Medio subsup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Medio!$C$6:$C$20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3.451634604831285E-2</c:v>
                </c:pt>
                <c:pt idx="14" formatCode="0.000">
                  <c:v>2.1947814942343775E-2</c:v>
                </c:pt>
              </c:numCache>
            </c:numRef>
          </c:xVal>
          <c:yVal>
            <c:numRef>
              <c:f>Medio!$D$6:$D$20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91.50723555997844</c:v>
                </c:pt>
                <c:pt idx="5">
                  <c:v>75.195919890533645</c:v>
                </c:pt>
                <c:pt idx="6">
                  <c:v>61.723265746154169</c:v>
                </c:pt>
                <c:pt idx="7">
                  <c:v>44.816519467595469</c:v>
                </c:pt>
                <c:pt idx="8">
                  <c:v>25.931212344138459</c:v>
                </c:pt>
                <c:pt idx="9">
                  <c:v>10.727993638086645</c:v>
                </c:pt>
                <c:pt idx="10">
                  <c:v>5.7155293646486456</c:v>
                </c:pt>
                <c:pt idx="11">
                  <c:v>3.0547776525830557</c:v>
                </c:pt>
                <c:pt idx="12">
                  <c:v>2.6025252369345111</c:v>
                </c:pt>
                <c:pt idx="13">
                  <c:v>0.73934509708706819</c:v>
                </c:pt>
                <c:pt idx="14">
                  <c:v>0.3696725485435341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17-4CEF-A34F-8830781D6DF5}"/>
            </c:ext>
          </c:extLst>
        </c:ser>
        <c:ser>
          <c:idx val="1"/>
          <c:order val="1"/>
          <c:tx>
            <c:strRef>
              <c:f>Medio!$F$1</c:f>
              <c:strCache>
                <c:ptCount val="1"/>
                <c:pt idx="0">
                  <c:v>Medio sup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Medio!$H$6:$H$21</c:f>
              <c:numCache>
                <c:formatCode>General</c:formatCode>
                <c:ptCount val="16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3.46805744495466E-2</c:v>
                </c:pt>
                <c:pt idx="14" formatCode="0.000">
                  <c:v>2.2175123039828552E-2</c:v>
                </c:pt>
                <c:pt idx="15" formatCode="0.000">
                  <c:v>1.2871877277190946E-2</c:v>
                </c:pt>
              </c:numCache>
            </c:numRef>
          </c:xVal>
          <c:yVal>
            <c:numRef>
              <c:f>Medio!$I$6:$I$21</c:f>
              <c:numCache>
                <c:formatCode>0.00</c:formatCode>
                <c:ptCount val="1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97.700168933045646</c:v>
                </c:pt>
                <c:pt idx="7">
                  <c:v>94.440262933413621</c:v>
                </c:pt>
                <c:pt idx="8">
                  <c:v>83.435453867752784</c:v>
                </c:pt>
                <c:pt idx="9">
                  <c:v>51.113637031546119</c:v>
                </c:pt>
                <c:pt idx="10">
                  <c:v>23.640092720770454</c:v>
                </c:pt>
                <c:pt idx="11">
                  <c:v>5.455222915066571</c:v>
                </c:pt>
                <c:pt idx="12">
                  <c:v>3.7467840251527917</c:v>
                </c:pt>
                <c:pt idx="13">
                  <c:v>3.0544989311966022</c:v>
                </c:pt>
                <c:pt idx="14">
                  <c:v>1.5272494655983011</c:v>
                </c:pt>
                <c:pt idx="15">
                  <c:v>0.76362473279915055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17-4CEF-A34F-8830781D6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742133309891277"/>
          <c:y val="6.0763342082239734E-2"/>
          <c:w val="0.2043811509207282"/>
          <c:h val="0.19386628754738985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827414698162729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Descarga!$A$1</c:f>
              <c:strCache>
                <c:ptCount val="1"/>
                <c:pt idx="0">
                  <c:v>Descarga sup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Descarga!$C$6:$C$20</c:f>
              <c:numCache>
                <c:formatCode>General</c:formatCode>
                <c:ptCount val="15"/>
                <c:pt idx="0">
                  <c:v>76.199999999999989</c:v>
                </c:pt>
                <c:pt idx="1">
                  <c:v>50.8</c:v>
                </c:pt>
                <c:pt idx="2">
                  <c:v>38.099999999999994</c:v>
                </c:pt>
                <c:pt idx="3">
                  <c:v>25.4</c:v>
                </c:pt>
                <c:pt idx="4">
                  <c:v>19.100000000000001</c:v>
                </c:pt>
                <c:pt idx="5">
                  <c:v>9.52</c:v>
                </c:pt>
                <c:pt idx="6">
                  <c:v>4.76</c:v>
                </c:pt>
                <c:pt idx="7">
                  <c:v>2</c:v>
                </c:pt>
                <c:pt idx="8">
                  <c:v>0.84</c:v>
                </c:pt>
                <c:pt idx="9">
                  <c:v>0.42</c:v>
                </c:pt>
                <c:pt idx="10">
                  <c:v>0.25</c:v>
                </c:pt>
                <c:pt idx="11">
                  <c:v>0.105</c:v>
                </c:pt>
                <c:pt idx="12" formatCode="0.000">
                  <c:v>7.3999999999999996E-2</c:v>
                </c:pt>
                <c:pt idx="13" formatCode="0.000">
                  <c:v>3.4676111092146827E-2</c:v>
                </c:pt>
                <c:pt idx="14" formatCode="0.000">
                  <c:v>2.2049404305580993E-2</c:v>
                </c:pt>
              </c:numCache>
            </c:numRef>
          </c:xVal>
          <c:yVal>
            <c:numRef>
              <c:f>Descarga!$D$6:$D$20</c:f>
              <c:numCache>
                <c:formatCode>0.00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98.645585560374982</c:v>
                </c:pt>
                <c:pt idx="5">
                  <c:v>93.966699314397644</c:v>
                </c:pt>
                <c:pt idx="6">
                  <c:v>89.604962455109373</c:v>
                </c:pt>
                <c:pt idx="7">
                  <c:v>81.59134368732802</c:v>
                </c:pt>
                <c:pt idx="8">
                  <c:v>69.993521672489052</c:v>
                </c:pt>
                <c:pt idx="9">
                  <c:v>40.831025430747466</c:v>
                </c:pt>
                <c:pt idx="10">
                  <c:v>18.280802501270685</c:v>
                </c:pt>
                <c:pt idx="11">
                  <c:v>4.3515614101949325</c:v>
                </c:pt>
                <c:pt idx="12">
                  <c:v>3.0343754914170802</c:v>
                </c:pt>
                <c:pt idx="13">
                  <c:v>1.2963770161078119</c:v>
                </c:pt>
                <c:pt idx="14">
                  <c:v>0.64818850805390593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68-42A6-88AC-810513265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780082367752813"/>
          <c:y val="6.0763342082239734E-2"/>
          <c:w val="0.26400166442609307"/>
          <c:h val="0.10620482104431227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125729</xdr:rowOff>
    </xdr:from>
    <xdr:to>
      <xdr:col>17</xdr:col>
      <xdr:colOff>419100</xdr:colOff>
      <xdr:row>13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7CE4E6-C2D5-4230-B8FB-CD049B22A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17</xdr:col>
      <xdr:colOff>419100</xdr:colOff>
      <xdr:row>16</xdr:row>
      <xdr:rowOff>51435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898948-F820-4646-BE5D-DA8D0ECF0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419100</xdr:colOff>
      <xdr:row>13</xdr:row>
      <xdr:rowOff>55245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5821DB-3887-4D09-A1CC-CF86D6073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ropbox/Trabajo/Pramming_PGu6/PGu6/09_Calculos/CurvasGranulometri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1"/>
      <sheetName val="Cruce1"/>
      <sheetName val="Gu2"/>
      <sheetName val="Gu2_lecho"/>
      <sheetName val="Gu2_Tfondo"/>
      <sheetName val="Gu3"/>
      <sheetName val="Gu3_TFondo"/>
    </sheetNames>
    <sheetDataSet>
      <sheetData sheetId="0">
        <row r="2">
          <cell r="D2">
            <v>44091</v>
          </cell>
          <cell r="E2">
            <v>44222</v>
          </cell>
        </row>
        <row r="4">
          <cell r="C4">
            <v>50.8</v>
          </cell>
          <cell r="E4">
            <v>100</v>
          </cell>
        </row>
        <row r="5">
          <cell r="C5">
            <v>38.1</v>
          </cell>
          <cell r="E5">
            <v>91.18</v>
          </cell>
        </row>
        <row r="6">
          <cell r="C6">
            <v>25.4</v>
          </cell>
          <cell r="E6">
            <v>86.28</v>
          </cell>
        </row>
        <row r="7">
          <cell r="C7">
            <v>19.100000000000001</v>
          </cell>
          <cell r="D7">
            <v>100</v>
          </cell>
          <cell r="E7">
            <v>82.07</v>
          </cell>
        </row>
        <row r="8">
          <cell r="C8">
            <v>9.52</v>
          </cell>
          <cell r="D8">
            <v>87.79</v>
          </cell>
          <cell r="E8">
            <v>70.98</v>
          </cell>
        </row>
        <row r="9">
          <cell r="C9">
            <v>4.76</v>
          </cell>
          <cell r="D9">
            <v>78.87</v>
          </cell>
          <cell r="E9">
            <v>67.39</v>
          </cell>
        </row>
        <row r="10">
          <cell r="C10">
            <v>2</v>
          </cell>
          <cell r="D10">
            <v>64.14</v>
          </cell>
          <cell r="E10">
            <v>62.84</v>
          </cell>
        </row>
        <row r="11">
          <cell r="C11">
            <v>0.84</v>
          </cell>
          <cell r="D11">
            <v>50.05</v>
          </cell>
          <cell r="E11">
            <v>57.42</v>
          </cell>
        </row>
        <row r="12">
          <cell r="C12">
            <v>0.42</v>
          </cell>
          <cell r="D12">
            <v>26.06</v>
          </cell>
          <cell r="E12">
            <v>47.59</v>
          </cell>
        </row>
        <row r="13">
          <cell r="C13">
            <v>0.25</v>
          </cell>
          <cell r="D13">
            <v>6.98</v>
          </cell>
          <cell r="E13">
            <v>33.71</v>
          </cell>
        </row>
        <row r="14">
          <cell r="C14">
            <v>0.105</v>
          </cell>
          <cell r="D14">
            <v>3.85</v>
          </cell>
          <cell r="E14">
            <v>14.76</v>
          </cell>
        </row>
        <row r="15">
          <cell r="C15">
            <v>7.3999999999999996E-2</v>
          </cell>
          <cell r="D15">
            <v>3.67</v>
          </cell>
          <cell r="E15">
            <v>10.71</v>
          </cell>
        </row>
        <row r="16">
          <cell r="C16">
            <v>4.9000000000000002E-2</v>
          </cell>
          <cell r="D16">
            <v>2.5299999999999998</v>
          </cell>
          <cell r="E16">
            <v>4.32</v>
          </cell>
        </row>
        <row r="17">
          <cell r="C17">
            <v>3.5000000000000003E-2</v>
          </cell>
          <cell r="D17">
            <v>1.9</v>
          </cell>
          <cell r="E17">
            <v>2.7</v>
          </cell>
        </row>
        <row r="18">
          <cell r="C18">
            <v>2.1999999999999999E-2</v>
          </cell>
          <cell r="D18">
            <v>1.27</v>
          </cell>
          <cell r="E18">
            <v>2.16</v>
          </cell>
        </row>
        <row r="19">
          <cell r="C19">
            <v>1.2999999999999999E-2</v>
          </cell>
          <cell r="E19">
            <v>1.62</v>
          </cell>
        </row>
        <row r="20">
          <cell r="C20">
            <v>6.0000000000000001E-3</v>
          </cell>
          <cell r="E20">
            <v>1.08</v>
          </cell>
        </row>
        <row r="21">
          <cell r="C21">
            <v>3.0000000000000001E-3</v>
          </cell>
          <cell r="E21">
            <v>0.54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5596-DEE6-430E-915E-107B8ABEC77B}">
  <dimension ref="A1:K12"/>
  <sheetViews>
    <sheetView tabSelected="1" workbookViewId="0">
      <selection activeCell="A3" sqref="A3:A12"/>
    </sheetView>
  </sheetViews>
  <sheetFormatPr defaultColWidth="9.44140625" defaultRowHeight="14.4" x14ac:dyDescent="0.3"/>
  <cols>
    <col min="1" max="1" width="7.6640625" bestFit="1" customWidth="1"/>
    <col min="2" max="2" width="8.21875" customWidth="1"/>
    <col min="3" max="3" width="6.77734375" bestFit="1" customWidth="1"/>
    <col min="4" max="4" width="6.5546875" bestFit="1" customWidth="1"/>
    <col min="5" max="5" width="5.5546875" bestFit="1" customWidth="1"/>
    <col min="6" max="6" width="4.6640625" bestFit="1" customWidth="1"/>
    <col min="7" max="7" width="6.5546875" bestFit="1" customWidth="1"/>
    <col min="8" max="8" width="5.5546875" bestFit="1" customWidth="1"/>
    <col min="9" max="9" width="4.6640625" bestFit="1" customWidth="1"/>
    <col min="10" max="10" width="11.109375" bestFit="1" customWidth="1"/>
    <col min="11" max="11" width="4.6640625" bestFit="1" customWidth="1"/>
  </cols>
  <sheetData>
    <row r="1" spans="1:11" ht="15" thickBot="1" x14ac:dyDescent="0.35">
      <c r="A1" s="1" t="s">
        <v>12</v>
      </c>
      <c r="B1" s="1" t="s">
        <v>13</v>
      </c>
      <c r="C1" s="1" t="s">
        <v>0</v>
      </c>
      <c r="D1" s="2" t="s">
        <v>1</v>
      </c>
      <c r="E1" s="3"/>
      <c r="F1" s="4"/>
      <c r="G1" s="2" t="s">
        <v>2</v>
      </c>
      <c r="H1" s="3"/>
      <c r="I1" s="4"/>
      <c r="J1" s="5" t="s">
        <v>3</v>
      </c>
      <c r="K1" s="1" t="s">
        <v>4</v>
      </c>
    </row>
    <row r="2" spans="1:11" ht="15" thickBot="1" x14ac:dyDescent="0.35">
      <c r="A2" s="6"/>
      <c r="B2" s="6"/>
      <c r="C2" s="6"/>
      <c r="D2" s="7" t="s">
        <v>5</v>
      </c>
      <c r="E2" s="7" t="s">
        <v>6</v>
      </c>
      <c r="F2" s="7" t="s">
        <v>7</v>
      </c>
      <c r="G2" s="7" t="s">
        <v>5</v>
      </c>
      <c r="H2" s="7" t="s">
        <v>6</v>
      </c>
      <c r="I2" s="7" t="s">
        <v>7</v>
      </c>
      <c r="J2" s="7" t="s">
        <v>8</v>
      </c>
      <c r="K2" s="6"/>
    </row>
    <row r="3" spans="1:11" ht="15" thickBot="1" x14ac:dyDescent="0.35">
      <c r="A3" s="8">
        <v>43494</v>
      </c>
      <c r="B3" s="9" t="s">
        <v>11</v>
      </c>
      <c r="C3" s="10" t="s">
        <v>9</v>
      </c>
      <c r="D3" s="11">
        <v>0</v>
      </c>
      <c r="E3" s="12">
        <v>18.622819406043003</v>
      </c>
      <c r="F3" s="12">
        <v>35.905953493923178</v>
      </c>
      <c r="G3" s="11">
        <v>10.16698824418674</v>
      </c>
      <c r="H3" s="12">
        <v>30.699860744957171</v>
      </c>
      <c r="I3" s="12">
        <v>0.67066124676901528</v>
      </c>
      <c r="J3" s="11">
        <v>3.9337168641208962</v>
      </c>
      <c r="K3" s="13">
        <v>100</v>
      </c>
    </row>
    <row r="4" spans="1:11" ht="15" thickBot="1" x14ac:dyDescent="0.35">
      <c r="A4" s="14"/>
      <c r="B4" s="14"/>
      <c r="C4" s="10" t="s">
        <v>10</v>
      </c>
      <c r="D4" s="15">
        <f>+D3+E3+F3</f>
        <v>54.528772899966185</v>
      </c>
      <c r="E4" s="16"/>
      <c r="F4" s="17"/>
      <c r="G4" s="15">
        <f>+G3+H3+I3</f>
        <v>41.537510235912926</v>
      </c>
      <c r="H4" s="16"/>
      <c r="I4" s="17"/>
      <c r="J4" s="11">
        <f>+J3</f>
        <v>3.9337168641208962</v>
      </c>
      <c r="K4" s="13">
        <v>100</v>
      </c>
    </row>
    <row r="5" spans="1:11" ht="15" thickBot="1" x14ac:dyDescent="0.35">
      <c r="A5" s="8">
        <v>43494</v>
      </c>
      <c r="B5" s="9" t="s">
        <v>11</v>
      </c>
      <c r="C5" s="10" t="s">
        <v>9</v>
      </c>
      <c r="D5" s="11">
        <v>0</v>
      </c>
      <c r="E5" s="12">
        <v>0</v>
      </c>
      <c r="F5" s="12">
        <v>1.5662693344685681</v>
      </c>
      <c r="G5" s="11">
        <v>7.1076344543777497</v>
      </c>
      <c r="H5" s="12">
        <v>76.483243718338528</v>
      </c>
      <c r="I5" s="12">
        <v>10.014859708683748</v>
      </c>
      <c r="J5" s="11">
        <v>4.8279927841314105</v>
      </c>
      <c r="K5" s="13">
        <v>100</v>
      </c>
    </row>
    <row r="6" spans="1:11" ht="15" thickBot="1" x14ac:dyDescent="0.35">
      <c r="A6" s="14"/>
      <c r="B6" s="14"/>
      <c r="C6" s="10" t="s">
        <v>10</v>
      </c>
      <c r="D6" s="15">
        <f>+D5+E5+F5</f>
        <v>1.5662693344685681</v>
      </c>
      <c r="E6" s="16"/>
      <c r="F6" s="17"/>
      <c r="G6" s="15">
        <f>+G5+H5+I5</f>
        <v>93.605737881400017</v>
      </c>
      <c r="H6" s="16"/>
      <c r="I6" s="17"/>
      <c r="J6" s="11">
        <f>+J5</f>
        <v>4.8279927841314105</v>
      </c>
      <c r="K6" s="13">
        <v>100</v>
      </c>
    </row>
    <row r="7" spans="1:11" ht="15" thickBot="1" x14ac:dyDescent="0.35">
      <c r="A7" s="8">
        <v>43495</v>
      </c>
      <c r="B7" s="9" t="s">
        <v>39</v>
      </c>
      <c r="C7" s="10" t="s">
        <v>9</v>
      </c>
      <c r="D7" s="11">
        <v>0</v>
      </c>
      <c r="E7" s="12">
        <v>8.4927644400215616</v>
      </c>
      <c r="F7" s="12">
        <v>29.783969813824271</v>
      </c>
      <c r="G7" s="11">
        <v>16.906746278558696</v>
      </c>
      <c r="H7" s="12">
        <v>39.100990102946845</v>
      </c>
      <c r="I7" s="12">
        <v>3.1130041277141296</v>
      </c>
      <c r="J7" s="11">
        <v>2.6025252369345111</v>
      </c>
      <c r="K7" s="13">
        <v>100</v>
      </c>
    </row>
    <row r="8" spans="1:11" ht="15" thickBot="1" x14ac:dyDescent="0.35">
      <c r="A8" s="14"/>
      <c r="B8" s="14"/>
      <c r="C8" s="10" t="s">
        <v>10</v>
      </c>
      <c r="D8" s="15">
        <f>+D7+E7+F7</f>
        <v>38.276734253845831</v>
      </c>
      <c r="E8" s="16"/>
      <c r="F8" s="17"/>
      <c r="G8" s="15">
        <f>+G7+H7+I7</f>
        <v>59.120740509219665</v>
      </c>
      <c r="H8" s="16"/>
      <c r="I8" s="17"/>
      <c r="J8" s="11">
        <f>+J7</f>
        <v>2.6025252369345111</v>
      </c>
      <c r="K8" s="13">
        <v>100</v>
      </c>
    </row>
    <row r="9" spans="1:11" ht="15" thickBot="1" x14ac:dyDescent="0.35">
      <c r="A9" s="8">
        <v>43495</v>
      </c>
      <c r="B9" s="9" t="s">
        <v>39</v>
      </c>
      <c r="C9" s="10" t="s">
        <v>9</v>
      </c>
      <c r="D9" s="11">
        <v>0</v>
      </c>
      <c r="E9" s="12">
        <v>0</v>
      </c>
      <c r="F9" s="12">
        <v>2.2998310669543547</v>
      </c>
      <c r="G9" s="11">
        <v>3.2599059996320268</v>
      </c>
      <c r="H9" s="12">
        <v>70.800170212643167</v>
      </c>
      <c r="I9" s="12">
        <v>19.893308695617669</v>
      </c>
      <c r="J9" s="11">
        <v>3.7467840251527917</v>
      </c>
      <c r="K9" s="13">
        <v>100</v>
      </c>
    </row>
    <row r="10" spans="1:11" ht="15" thickBot="1" x14ac:dyDescent="0.35">
      <c r="A10" s="14"/>
      <c r="B10" s="14"/>
      <c r="C10" s="10" t="s">
        <v>10</v>
      </c>
      <c r="D10" s="15">
        <f>+D9+E9+F9</f>
        <v>2.2998310669543547</v>
      </c>
      <c r="E10" s="16"/>
      <c r="F10" s="17"/>
      <c r="G10" s="15">
        <f>+G9+H9+I9</f>
        <v>93.953384907892854</v>
      </c>
      <c r="H10" s="16"/>
      <c r="I10" s="17"/>
      <c r="J10" s="11">
        <f>+J9</f>
        <v>3.7467840251527917</v>
      </c>
      <c r="K10" s="13">
        <v>100</v>
      </c>
    </row>
    <row r="11" spans="1:11" ht="15" thickBot="1" x14ac:dyDescent="0.35">
      <c r="A11" s="8">
        <v>43494</v>
      </c>
      <c r="B11" s="9" t="s">
        <v>42</v>
      </c>
      <c r="C11" s="10" t="s">
        <v>9</v>
      </c>
      <c r="D11" s="11">
        <v>0</v>
      </c>
      <c r="E11" s="12">
        <v>1.3544144396250175</v>
      </c>
      <c r="F11" s="12">
        <v>9.0406231052656132</v>
      </c>
      <c r="G11" s="11">
        <v>8.0136187677813542</v>
      </c>
      <c r="H11" s="12">
        <v>63.310541186057321</v>
      </c>
      <c r="I11" s="12">
        <v>15.246427009853601</v>
      </c>
      <c r="J11" s="11">
        <v>3.0343754914170802</v>
      </c>
      <c r="K11" s="13">
        <v>100</v>
      </c>
    </row>
    <row r="12" spans="1:11" ht="15" thickBot="1" x14ac:dyDescent="0.35">
      <c r="A12" s="14"/>
      <c r="B12" s="14"/>
      <c r="C12" s="10" t="s">
        <v>10</v>
      </c>
      <c r="D12" s="15">
        <f>+D11+E11+F11</f>
        <v>10.395037544890631</v>
      </c>
      <c r="E12" s="16"/>
      <c r="F12" s="17"/>
      <c r="G12" s="15">
        <f>+G11+H11+I11</f>
        <v>86.570586963692278</v>
      </c>
      <c r="H12" s="16"/>
      <c r="I12" s="17"/>
      <c r="J12" s="11">
        <f>+J11</f>
        <v>3.0343754914170802</v>
      </c>
      <c r="K12" s="13">
        <v>100</v>
      </c>
    </row>
  </sheetData>
  <mergeCells count="26">
    <mergeCell ref="D12:F12"/>
    <mergeCell ref="G12:I12"/>
    <mergeCell ref="A11:A12"/>
    <mergeCell ref="B11:B12"/>
    <mergeCell ref="A9:A10"/>
    <mergeCell ref="B9:B10"/>
    <mergeCell ref="D8:F8"/>
    <mergeCell ref="G8:I8"/>
    <mergeCell ref="D10:F10"/>
    <mergeCell ref="G10:I10"/>
    <mergeCell ref="D6:F6"/>
    <mergeCell ref="G6:I6"/>
    <mergeCell ref="A5:A6"/>
    <mergeCell ref="B5:B6"/>
    <mergeCell ref="A7:A8"/>
    <mergeCell ref="B7:B8"/>
    <mergeCell ref="A1:A2"/>
    <mergeCell ref="B1:B2"/>
    <mergeCell ref="B3:B4"/>
    <mergeCell ref="A3:A4"/>
    <mergeCell ref="C1:C2"/>
    <mergeCell ref="D1:F1"/>
    <mergeCell ref="G1:I1"/>
    <mergeCell ref="K1:K2"/>
    <mergeCell ref="D4:F4"/>
    <mergeCell ref="G4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workbookViewId="0">
      <selection activeCell="S18" sqref="S18"/>
    </sheetView>
  </sheetViews>
  <sheetFormatPr defaultRowHeight="14.4" x14ac:dyDescent="0.3"/>
  <cols>
    <col min="2" max="2" width="7.33203125" bestFit="1" customWidth="1"/>
    <col min="3" max="3" width="10.5546875" bestFit="1" customWidth="1"/>
    <col min="4" max="4" width="9.5546875" bestFit="1" customWidth="1"/>
    <col min="7" max="7" width="7.33203125" bestFit="1" customWidth="1"/>
    <col min="8" max="8" width="10.5546875" bestFit="1" customWidth="1"/>
    <col min="9" max="9" width="9.5546875" bestFit="1" customWidth="1"/>
  </cols>
  <sheetData>
    <row r="1" spans="1:9" x14ac:dyDescent="0.3">
      <c r="A1" t="s">
        <v>35</v>
      </c>
      <c r="F1" t="s">
        <v>36</v>
      </c>
    </row>
    <row r="2" spans="1:9" x14ac:dyDescent="0.3">
      <c r="A2" t="s">
        <v>37</v>
      </c>
      <c r="B2">
        <v>121.7</v>
      </c>
      <c r="F2" t="s">
        <v>37</v>
      </c>
      <c r="G2">
        <v>123.78</v>
      </c>
    </row>
    <row r="4" spans="1:9" ht="52.8" x14ac:dyDescent="0.3">
      <c r="A4" s="18"/>
      <c r="B4" s="19" t="s">
        <v>14</v>
      </c>
      <c r="C4" s="19" t="s">
        <v>15</v>
      </c>
      <c r="D4" s="20" t="s">
        <v>16</v>
      </c>
      <c r="F4" s="18"/>
      <c r="G4" s="19" t="s">
        <v>14</v>
      </c>
      <c r="H4" s="19" t="s">
        <v>15</v>
      </c>
      <c r="I4" s="20" t="s">
        <v>16</v>
      </c>
    </row>
    <row r="5" spans="1:9" x14ac:dyDescent="0.3">
      <c r="A5" s="21" t="s">
        <v>17</v>
      </c>
      <c r="B5" s="22"/>
      <c r="C5" s="22" t="s">
        <v>18</v>
      </c>
      <c r="D5" s="22" t="s">
        <v>19</v>
      </c>
      <c r="F5" s="21" t="s">
        <v>17</v>
      </c>
      <c r="G5" s="22"/>
      <c r="H5" s="22" t="s">
        <v>18</v>
      </c>
      <c r="I5" s="22" t="s">
        <v>19</v>
      </c>
    </row>
    <row r="6" spans="1:9" x14ac:dyDescent="0.3">
      <c r="A6" s="23"/>
      <c r="B6" s="24" t="s">
        <v>20</v>
      </c>
      <c r="C6" s="25">
        <v>76.199999999999989</v>
      </c>
      <c r="D6" s="26">
        <v>100</v>
      </c>
      <c r="F6" s="23"/>
      <c r="G6" s="24" t="s">
        <v>20</v>
      </c>
      <c r="H6" s="25">
        <v>76.199999999999989</v>
      </c>
      <c r="I6" s="26">
        <v>100</v>
      </c>
    </row>
    <row r="7" spans="1:9" x14ac:dyDescent="0.3">
      <c r="A7" s="23"/>
      <c r="B7" s="24" t="s">
        <v>21</v>
      </c>
      <c r="C7" s="25">
        <v>50.8</v>
      </c>
      <c r="D7" s="26">
        <v>100</v>
      </c>
      <c r="F7" s="23"/>
      <c r="G7" s="24" t="s">
        <v>21</v>
      </c>
      <c r="H7" s="25">
        <v>50.8</v>
      </c>
      <c r="I7" s="26">
        <v>100</v>
      </c>
    </row>
    <row r="8" spans="1:9" x14ac:dyDescent="0.3">
      <c r="A8" s="23"/>
      <c r="B8" s="24" t="s">
        <v>22</v>
      </c>
      <c r="C8" s="25">
        <v>38.099999999999994</v>
      </c>
      <c r="D8" s="26">
        <v>100</v>
      </c>
      <c r="F8" s="23"/>
      <c r="G8" s="24" t="s">
        <v>22</v>
      </c>
      <c r="H8" s="25">
        <v>38.099999999999994</v>
      </c>
      <c r="I8" s="26">
        <v>100</v>
      </c>
    </row>
    <row r="9" spans="1:9" x14ac:dyDescent="0.3">
      <c r="A9" s="23"/>
      <c r="B9" s="24" t="s">
        <v>23</v>
      </c>
      <c r="C9" s="25">
        <v>25.4</v>
      </c>
      <c r="D9" s="26">
        <v>95.421995902373041</v>
      </c>
      <c r="F9" s="23"/>
      <c r="G9" s="24" t="s">
        <v>23</v>
      </c>
      <c r="H9" s="25">
        <v>25.4</v>
      </c>
      <c r="I9" s="26">
        <v>100</v>
      </c>
    </row>
    <row r="10" spans="1:9" x14ac:dyDescent="0.3">
      <c r="A10" s="23"/>
      <c r="B10" s="24" t="s">
        <v>24</v>
      </c>
      <c r="C10" s="25">
        <v>19.100000000000001</v>
      </c>
      <c r="D10" s="26">
        <v>81.377180593956993</v>
      </c>
      <c r="F10" s="23"/>
      <c r="G10" s="24" t="s">
        <v>24</v>
      </c>
      <c r="H10" s="25">
        <v>19.100000000000001</v>
      </c>
      <c r="I10" s="26">
        <v>100</v>
      </c>
    </row>
    <row r="11" spans="1:9" x14ac:dyDescent="0.3">
      <c r="A11" s="23"/>
      <c r="B11" s="24" t="s">
        <v>25</v>
      </c>
      <c r="C11" s="25">
        <v>9.52</v>
      </c>
      <c r="D11" s="26">
        <v>56.072842281144951</v>
      </c>
      <c r="F11" s="23"/>
      <c r="G11" s="24" t="s">
        <v>25</v>
      </c>
      <c r="H11" s="25">
        <v>9.52</v>
      </c>
      <c r="I11" s="26">
        <v>99.448346814247202</v>
      </c>
    </row>
    <row r="12" spans="1:9" x14ac:dyDescent="0.3">
      <c r="A12" s="23"/>
      <c r="B12" s="22" t="s">
        <v>26</v>
      </c>
      <c r="C12" s="22">
        <v>4.76</v>
      </c>
      <c r="D12" s="26">
        <v>45.471227100033815</v>
      </c>
      <c r="F12" s="23"/>
      <c r="G12" s="22" t="s">
        <v>26</v>
      </c>
      <c r="H12" s="22">
        <v>4.76</v>
      </c>
      <c r="I12" s="26">
        <v>98.433730665531428</v>
      </c>
    </row>
    <row r="13" spans="1:9" x14ac:dyDescent="0.3">
      <c r="A13" s="23"/>
      <c r="B13" s="22" t="s">
        <v>27</v>
      </c>
      <c r="C13" s="22">
        <v>2</v>
      </c>
      <c r="D13" s="26">
        <v>35.304238855847075</v>
      </c>
      <c r="F13" s="23"/>
      <c r="G13" s="22" t="s">
        <v>27</v>
      </c>
      <c r="H13" s="22">
        <v>2</v>
      </c>
      <c r="I13" s="26">
        <v>91.326096211153683</v>
      </c>
    </row>
    <row r="14" spans="1:9" x14ac:dyDescent="0.3">
      <c r="A14" s="23"/>
      <c r="B14" s="24" t="s">
        <v>28</v>
      </c>
      <c r="C14" s="25">
        <v>0.84</v>
      </c>
      <c r="D14" s="26">
        <v>22.424805525038025</v>
      </c>
      <c r="F14" s="23"/>
      <c r="G14" s="24" t="s">
        <v>28</v>
      </c>
      <c r="H14" s="25">
        <v>0.84</v>
      </c>
      <c r="I14" s="26">
        <v>70.164457769825674</v>
      </c>
    </row>
    <row r="15" spans="1:9" x14ac:dyDescent="0.3">
      <c r="A15" s="23"/>
      <c r="B15" s="24" t="s">
        <v>29</v>
      </c>
      <c r="C15" s="25">
        <v>0.42</v>
      </c>
      <c r="D15" s="26">
        <v>9.4796747659740532</v>
      </c>
      <c r="F15" s="23"/>
      <c r="G15" s="24" t="s">
        <v>29</v>
      </c>
      <c r="H15" s="25">
        <v>0.42</v>
      </c>
      <c r="I15" s="26">
        <v>30.757184200551379</v>
      </c>
    </row>
    <row r="16" spans="1:9" x14ac:dyDescent="0.3">
      <c r="A16" s="23"/>
      <c r="B16" s="22" t="s">
        <v>30</v>
      </c>
      <c r="C16" s="22">
        <v>0.25</v>
      </c>
      <c r="D16" s="26">
        <v>4.6043781108899111</v>
      </c>
      <c r="F16" s="23"/>
      <c r="G16" s="22" t="s">
        <v>30</v>
      </c>
      <c r="H16" s="22">
        <v>0.25</v>
      </c>
      <c r="I16" s="26">
        <v>14.842852492815155</v>
      </c>
    </row>
    <row r="17" spans="1:9" x14ac:dyDescent="0.3">
      <c r="A17" s="23"/>
      <c r="B17" s="24" t="s">
        <v>31</v>
      </c>
      <c r="C17" s="25">
        <v>0.105</v>
      </c>
      <c r="D17" s="26">
        <v>4.379911897685588</v>
      </c>
      <c r="F17" s="23"/>
      <c r="G17" s="24" t="s">
        <v>31</v>
      </c>
      <c r="H17" s="25">
        <v>0.105</v>
      </c>
      <c r="I17" s="26">
        <v>6.4696501764979786</v>
      </c>
    </row>
    <row r="18" spans="1:9" x14ac:dyDescent="0.3">
      <c r="A18" s="27"/>
      <c r="B18" s="24" t="s">
        <v>32</v>
      </c>
      <c r="C18" s="28">
        <v>7.3999999999999996E-2</v>
      </c>
      <c r="D18" s="26">
        <v>3.9337168641208962</v>
      </c>
      <c r="F18" s="27"/>
      <c r="G18" s="24" t="s">
        <v>32</v>
      </c>
      <c r="H18" s="28">
        <v>7.3999999999999996E-2</v>
      </c>
      <c r="I18" s="26">
        <v>4.8279927841314105</v>
      </c>
    </row>
    <row r="19" spans="1:9" x14ac:dyDescent="0.3">
      <c r="A19" s="29" t="s">
        <v>33</v>
      </c>
      <c r="B19" s="30" t="s">
        <v>34</v>
      </c>
      <c r="C19" s="28">
        <v>3.4555410325187469E-2</v>
      </c>
      <c r="D19" s="31">
        <v>0.53745626954270598</v>
      </c>
      <c r="F19" s="29" t="s">
        <v>33</v>
      </c>
      <c r="G19" s="30" t="s">
        <v>34</v>
      </c>
      <c r="H19" s="28">
        <v>3.5021789693995907E-2</v>
      </c>
      <c r="I19" s="31">
        <v>1.4863874990536521</v>
      </c>
    </row>
    <row r="20" spans="1:9" x14ac:dyDescent="0.3">
      <c r="A20" s="32"/>
      <c r="B20" s="33"/>
      <c r="C20" s="28">
        <v>2.1972654637672489E-2</v>
      </c>
      <c r="D20" s="31">
        <v>0.26872813477135299</v>
      </c>
      <c r="F20" s="32"/>
      <c r="G20" s="33"/>
      <c r="H20" s="28">
        <v>2.2269210016541599E-2</v>
      </c>
      <c r="I20" s="31">
        <v>0.74319374952682604</v>
      </c>
    </row>
  </sheetData>
  <mergeCells count="6">
    <mergeCell ref="A5:A18"/>
    <mergeCell ref="A19:A20"/>
    <mergeCell ref="B19:B20"/>
    <mergeCell ref="F5:F18"/>
    <mergeCell ref="F19:F20"/>
    <mergeCell ref="G19:G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0A24-169B-41FF-9ACA-3FB061BF1910}">
  <dimension ref="A1:I26"/>
  <sheetViews>
    <sheetView workbookViewId="0">
      <selection activeCell="F2" sqref="F2"/>
    </sheetView>
  </sheetViews>
  <sheetFormatPr defaultRowHeight="14.4" x14ac:dyDescent="0.3"/>
  <sheetData>
    <row r="1" spans="1:9" x14ac:dyDescent="0.3">
      <c r="A1" t="s">
        <v>38</v>
      </c>
      <c r="F1" t="s">
        <v>40</v>
      </c>
    </row>
    <row r="2" spans="1:9" x14ac:dyDescent="0.3">
      <c r="A2" t="s">
        <v>37</v>
      </c>
      <c r="B2">
        <v>120.45</v>
      </c>
      <c r="F2" t="s">
        <v>37</v>
      </c>
      <c r="G2">
        <v>120.78</v>
      </c>
    </row>
    <row r="4" spans="1:9" ht="52.8" x14ac:dyDescent="0.3">
      <c r="A4" s="18"/>
      <c r="B4" s="19" t="s">
        <v>14</v>
      </c>
      <c r="C4" s="19" t="s">
        <v>15</v>
      </c>
      <c r="D4" s="20" t="s">
        <v>16</v>
      </c>
      <c r="F4" s="18"/>
      <c r="G4" s="19" t="s">
        <v>14</v>
      </c>
      <c r="H4" s="19" t="s">
        <v>15</v>
      </c>
      <c r="I4" s="20" t="s">
        <v>16</v>
      </c>
    </row>
    <row r="5" spans="1:9" x14ac:dyDescent="0.3">
      <c r="A5" s="21" t="s">
        <v>17</v>
      </c>
      <c r="B5" s="22"/>
      <c r="C5" s="22" t="s">
        <v>18</v>
      </c>
      <c r="D5" s="22" t="s">
        <v>19</v>
      </c>
      <c r="F5" s="21" t="s">
        <v>17</v>
      </c>
      <c r="G5" s="22"/>
      <c r="H5" s="22" t="s">
        <v>18</v>
      </c>
      <c r="I5" s="22" t="s">
        <v>19</v>
      </c>
    </row>
    <row r="6" spans="1:9" x14ac:dyDescent="0.3">
      <c r="A6" s="23"/>
      <c r="B6" s="24" t="s">
        <v>20</v>
      </c>
      <c r="C6" s="25">
        <v>76.199999999999989</v>
      </c>
      <c r="D6" s="26">
        <v>100</v>
      </c>
      <c r="F6" s="23"/>
      <c r="G6" s="24" t="s">
        <v>20</v>
      </c>
      <c r="H6" s="25">
        <v>76.199999999999989</v>
      </c>
      <c r="I6" s="26">
        <v>100</v>
      </c>
    </row>
    <row r="7" spans="1:9" x14ac:dyDescent="0.3">
      <c r="A7" s="23"/>
      <c r="B7" s="24" t="s">
        <v>21</v>
      </c>
      <c r="C7" s="25">
        <v>50.8</v>
      </c>
      <c r="D7" s="26">
        <v>100</v>
      </c>
      <c r="F7" s="23"/>
      <c r="G7" s="24" t="s">
        <v>21</v>
      </c>
      <c r="H7" s="25">
        <v>50.8</v>
      </c>
      <c r="I7" s="26">
        <v>100</v>
      </c>
    </row>
    <row r="8" spans="1:9" x14ac:dyDescent="0.3">
      <c r="A8" s="23"/>
      <c r="B8" s="24" t="s">
        <v>22</v>
      </c>
      <c r="C8" s="25">
        <v>38.099999999999994</v>
      </c>
      <c r="D8" s="26">
        <v>100</v>
      </c>
      <c r="F8" s="23"/>
      <c r="G8" s="24" t="s">
        <v>22</v>
      </c>
      <c r="H8" s="25">
        <v>38.099999999999994</v>
      </c>
      <c r="I8" s="26">
        <v>100</v>
      </c>
    </row>
    <row r="9" spans="1:9" x14ac:dyDescent="0.3">
      <c r="A9" s="23"/>
      <c r="B9" s="24" t="s">
        <v>23</v>
      </c>
      <c r="C9" s="25">
        <v>25.4</v>
      </c>
      <c r="D9" s="26">
        <v>100</v>
      </c>
      <c r="F9" s="23"/>
      <c r="G9" s="24" t="s">
        <v>23</v>
      </c>
      <c r="H9" s="25">
        <v>25.4</v>
      </c>
      <c r="I9" s="26">
        <v>100</v>
      </c>
    </row>
    <row r="10" spans="1:9" x14ac:dyDescent="0.3">
      <c r="A10" s="23"/>
      <c r="B10" s="24" t="s">
        <v>24</v>
      </c>
      <c r="C10" s="25">
        <v>19.100000000000001</v>
      </c>
      <c r="D10" s="26">
        <v>91.50723555997844</v>
      </c>
      <c r="F10" s="23"/>
      <c r="G10" s="24" t="s">
        <v>24</v>
      </c>
      <c r="H10" s="25">
        <v>19.100000000000001</v>
      </c>
      <c r="I10" s="26">
        <v>100</v>
      </c>
    </row>
    <row r="11" spans="1:9" x14ac:dyDescent="0.3">
      <c r="A11" s="23"/>
      <c r="B11" s="24" t="s">
        <v>25</v>
      </c>
      <c r="C11" s="25">
        <v>9.52</v>
      </c>
      <c r="D11" s="26">
        <v>75.195919890533645</v>
      </c>
      <c r="F11" s="23"/>
      <c r="G11" s="24" t="s">
        <v>25</v>
      </c>
      <c r="H11" s="25">
        <v>9.52</v>
      </c>
      <c r="I11" s="26">
        <v>100</v>
      </c>
    </row>
    <row r="12" spans="1:9" x14ac:dyDescent="0.3">
      <c r="A12" s="23"/>
      <c r="B12" s="22" t="s">
        <v>26</v>
      </c>
      <c r="C12" s="22">
        <v>4.76</v>
      </c>
      <c r="D12" s="26">
        <v>61.723265746154169</v>
      </c>
      <c r="F12" s="23"/>
      <c r="G12" s="22" t="s">
        <v>26</v>
      </c>
      <c r="H12" s="22">
        <v>4.76</v>
      </c>
      <c r="I12" s="26">
        <v>97.700168933045646</v>
      </c>
    </row>
    <row r="13" spans="1:9" x14ac:dyDescent="0.3">
      <c r="A13" s="23"/>
      <c r="B13" s="22" t="s">
        <v>27</v>
      </c>
      <c r="C13" s="22">
        <v>2</v>
      </c>
      <c r="D13" s="26">
        <v>44.816519467595469</v>
      </c>
      <c r="F13" s="23"/>
      <c r="G13" s="22" t="s">
        <v>27</v>
      </c>
      <c r="H13" s="22">
        <v>2</v>
      </c>
      <c r="I13" s="26">
        <v>94.440262933413621</v>
      </c>
    </row>
    <row r="14" spans="1:9" x14ac:dyDescent="0.3">
      <c r="A14" s="23"/>
      <c r="B14" s="24" t="s">
        <v>28</v>
      </c>
      <c r="C14" s="25">
        <v>0.84</v>
      </c>
      <c r="D14" s="26">
        <v>25.931212344138459</v>
      </c>
      <c r="F14" s="23"/>
      <c r="G14" s="24" t="s">
        <v>28</v>
      </c>
      <c r="H14" s="25">
        <v>0.84</v>
      </c>
      <c r="I14" s="26">
        <v>83.435453867752784</v>
      </c>
    </row>
    <row r="15" spans="1:9" x14ac:dyDescent="0.3">
      <c r="A15" s="23"/>
      <c r="B15" s="24" t="s">
        <v>29</v>
      </c>
      <c r="C15" s="25">
        <v>0.42</v>
      </c>
      <c r="D15" s="26">
        <v>10.727993638086645</v>
      </c>
      <c r="F15" s="23"/>
      <c r="G15" s="24" t="s">
        <v>29</v>
      </c>
      <c r="H15" s="25">
        <v>0.42</v>
      </c>
      <c r="I15" s="26">
        <v>51.113637031546119</v>
      </c>
    </row>
    <row r="16" spans="1:9" x14ac:dyDescent="0.3">
      <c r="A16" s="23"/>
      <c r="B16" s="22" t="s">
        <v>30</v>
      </c>
      <c r="C16" s="22">
        <v>0.25</v>
      </c>
      <c r="D16" s="26">
        <v>5.7155293646486456</v>
      </c>
      <c r="F16" s="23"/>
      <c r="G16" s="22" t="s">
        <v>30</v>
      </c>
      <c r="H16" s="22">
        <v>0.25</v>
      </c>
      <c r="I16" s="26">
        <v>23.640092720770454</v>
      </c>
    </row>
    <row r="17" spans="1:9" x14ac:dyDescent="0.3">
      <c r="A17" s="23"/>
      <c r="B17" s="24" t="s">
        <v>31</v>
      </c>
      <c r="C17" s="25">
        <v>0.105</v>
      </c>
      <c r="D17" s="26">
        <v>3.0547776525830557</v>
      </c>
      <c r="F17" s="23"/>
      <c r="G17" s="24" t="s">
        <v>31</v>
      </c>
      <c r="H17" s="25">
        <v>0.105</v>
      </c>
      <c r="I17" s="26">
        <v>5.455222915066571</v>
      </c>
    </row>
    <row r="18" spans="1:9" x14ac:dyDescent="0.3">
      <c r="A18" s="27"/>
      <c r="B18" s="24" t="s">
        <v>32</v>
      </c>
      <c r="C18" s="28">
        <v>7.3999999999999996E-2</v>
      </c>
      <c r="D18" s="26">
        <v>2.6025252369345111</v>
      </c>
      <c r="F18" s="27"/>
      <c r="G18" s="24" t="s">
        <v>32</v>
      </c>
      <c r="H18" s="28">
        <v>7.3999999999999996E-2</v>
      </c>
      <c r="I18" s="26">
        <v>3.7467840251527917</v>
      </c>
    </row>
    <row r="19" spans="1:9" x14ac:dyDescent="0.3">
      <c r="A19" s="29" t="s">
        <v>33</v>
      </c>
      <c r="B19" s="30" t="s">
        <v>34</v>
      </c>
      <c r="C19" s="28">
        <v>3.451634604831285E-2</v>
      </c>
      <c r="D19" s="26">
        <v>0.73934509708706819</v>
      </c>
      <c r="F19" s="29" t="s">
        <v>33</v>
      </c>
      <c r="G19" s="30" t="s">
        <v>34</v>
      </c>
      <c r="H19" s="28">
        <v>3.46805744495466E-2</v>
      </c>
      <c r="I19" s="26">
        <v>3.0544989311966022</v>
      </c>
    </row>
    <row r="20" spans="1:9" x14ac:dyDescent="0.3">
      <c r="A20" s="34"/>
      <c r="B20" s="35"/>
      <c r="C20" s="28">
        <v>2.1947814942343775E-2</v>
      </c>
      <c r="D20" s="26">
        <v>0.3696725485435341</v>
      </c>
      <c r="F20" s="34"/>
      <c r="G20" s="35"/>
      <c r="H20" s="28">
        <v>2.2175123039828552E-2</v>
      </c>
      <c r="I20" s="26">
        <v>1.5272494655983011</v>
      </c>
    </row>
    <row r="21" spans="1:9" x14ac:dyDescent="0.3">
      <c r="A21" s="34"/>
      <c r="B21" s="35"/>
      <c r="C21" s="28"/>
      <c r="D21" s="26"/>
      <c r="F21" s="34"/>
      <c r="G21" s="35"/>
      <c r="H21" s="28">
        <v>1.2871877277190946E-2</v>
      </c>
      <c r="I21" s="26">
        <v>0.76362473279915055</v>
      </c>
    </row>
    <row r="22" spans="1:9" x14ac:dyDescent="0.3">
      <c r="A22" s="34"/>
      <c r="B22" s="35"/>
      <c r="C22" s="28"/>
      <c r="D22" s="26"/>
      <c r="F22" s="34"/>
      <c r="G22" s="35"/>
      <c r="H22" s="28"/>
      <c r="I22" s="26"/>
    </row>
    <row r="23" spans="1:9" x14ac:dyDescent="0.3">
      <c r="A23" s="34"/>
      <c r="B23" s="35"/>
      <c r="C23" s="28"/>
      <c r="D23" s="26"/>
      <c r="F23" s="34"/>
      <c r="G23" s="35"/>
      <c r="H23" s="28"/>
      <c r="I23" s="26"/>
    </row>
    <row r="24" spans="1:9" x14ac:dyDescent="0.3">
      <c r="A24" s="34"/>
      <c r="B24" s="35"/>
      <c r="C24" s="28"/>
      <c r="D24" s="26"/>
      <c r="F24" s="34"/>
      <c r="G24" s="35"/>
      <c r="H24" s="28"/>
      <c r="I24" s="26"/>
    </row>
    <row r="25" spans="1:9" x14ac:dyDescent="0.3">
      <c r="A25" s="34"/>
      <c r="B25" s="35"/>
      <c r="C25" s="28"/>
      <c r="D25" s="26"/>
      <c r="F25" s="34"/>
      <c r="G25" s="35"/>
      <c r="H25" s="28"/>
      <c r="I25" s="26"/>
    </row>
    <row r="26" spans="1:9" x14ac:dyDescent="0.3">
      <c r="A26" s="32"/>
      <c r="B26" s="33"/>
      <c r="C26" s="28"/>
      <c r="D26" s="26"/>
      <c r="F26" s="32"/>
      <c r="G26" s="33"/>
      <c r="H26" s="28"/>
      <c r="I26" s="26"/>
    </row>
  </sheetData>
  <mergeCells count="6">
    <mergeCell ref="A5:A18"/>
    <mergeCell ref="A19:A26"/>
    <mergeCell ref="B19:B26"/>
    <mergeCell ref="F5:F18"/>
    <mergeCell ref="F19:F26"/>
    <mergeCell ref="G19:G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0D436-9313-48DD-B065-C3335B9C65F8}">
  <dimension ref="A1:D26"/>
  <sheetViews>
    <sheetView workbookViewId="0">
      <selection activeCell="H24" sqref="B18:H26"/>
    </sheetView>
  </sheetViews>
  <sheetFormatPr defaultRowHeight="14.4" x14ac:dyDescent="0.3"/>
  <sheetData>
    <row r="1" spans="1:4" x14ac:dyDescent="0.3">
      <c r="A1" t="s">
        <v>41</v>
      </c>
    </row>
    <row r="2" spans="1:4" x14ac:dyDescent="0.3">
      <c r="A2" t="s">
        <v>37</v>
      </c>
      <c r="B2">
        <v>120.32</v>
      </c>
    </row>
    <row r="4" spans="1:4" ht="52.8" x14ac:dyDescent="0.3">
      <c r="A4" s="18"/>
      <c r="B4" s="19" t="s">
        <v>14</v>
      </c>
      <c r="C4" s="19" t="s">
        <v>15</v>
      </c>
      <c r="D4" s="20" t="s">
        <v>16</v>
      </c>
    </row>
    <row r="5" spans="1:4" x14ac:dyDescent="0.3">
      <c r="A5" s="21" t="s">
        <v>17</v>
      </c>
      <c r="B5" s="22"/>
      <c r="C5" s="22" t="s">
        <v>18</v>
      </c>
      <c r="D5" s="22" t="s">
        <v>19</v>
      </c>
    </row>
    <row r="6" spans="1:4" x14ac:dyDescent="0.3">
      <c r="A6" s="23"/>
      <c r="B6" s="24" t="s">
        <v>20</v>
      </c>
      <c r="C6" s="25">
        <v>76.199999999999989</v>
      </c>
      <c r="D6" s="26">
        <v>100</v>
      </c>
    </row>
    <row r="7" spans="1:4" x14ac:dyDescent="0.3">
      <c r="A7" s="23"/>
      <c r="B7" s="24" t="s">
        <v>21</v>
      </c>
      <c r="C7" s="25">
        <v>50.8</v>
      </c>
      <c r="D7" s="26">
        <v>100</v>
      </c>
    </row>
    <row r="8" spans="1:4" x14ac:dyDescent="0.3">
      <c r="A8" s="23"/>
      <c r="B8" s="24" t="s">
        <v>22</v>
      </c>
      <c r="C8" s="25">
        <v>38.099999999999994</v>
      </c>
      <c r="D8" s="26">
        <v>100</v>
      </c>
    </row>
    <row r="9" spans="1:4" x14ac:dyDescent="0.3">
      <c r="A9" s="23"/>
      <c r="B9" s="24" t="s">
        <v>23</v>
      </c>
      <c r="C9" s="25">
        <v>25.4</v>
      </c>
      <c r="D9" s="26">
        <v>100</v>
      </c>
    </row>
    <row r="10" spans="1:4" x14ac:dyDescent="0.3">
      <c r="A10" s="23"/>
      <c r="B10" s="24" t="s">
        <v>24</v>
      </c>
      <c r="C10" s="25">
        <v>19.100000000000001</v>
      </c>
      <c r="D10" s="26">
        <v>98.645585560374982</v>
      </c>
    </row>
    <row r="11" spans="1:4" x14ac:dyDescent="0.3">
      <c r="A11" s="23"/>
      <c r="B11" s="24" t="s">
        <v>25</v>
      </c>
      <c r="C11" s="25">
        <v>9.52</v>
      </c>
      <c r="D11" s="26">
        <v>93.966699314397644</v>
      </c>
    </row>
    <row r="12" spans="1:4" x14ac:dyDescent="0.3">
      <c r="A12" s="23"/>
      <c r="B12" s="22" t="s">
        <v>26</v>
      </c>
      <c r="C12" s="22">
        <v>4.76</v>
      </c>
      <c r="D12" s="26">
        <v>89.604962455109373</v>
      </c>
    </row>
    <row r="13" spans="1:4" x14ac:dyDescent="0.3">
      <c r="A13" s="23"/>
      <c r="B13" s="22" t="s">
        <v>27</v>
      </c>
      <c r="C13" s="22">
        <v>2</v>
      </c>
      <c r="D13" s="26">
        <v>81.59134368732802</v>
      </c>
    </row>
    <row r="14" spans="1:4" x14ac:dyDescent="0.3">
      <c r="A14" s="23"/>
      <c r="B14" s="24" t="s">
        <v>28</v>
      </c>
      <c r="C14" s="25">
        <v>0.84</v>
      </c>
      <c r="D14" s="26">
        <v>69.993521672489052</v>
      </c>
    </row>
    <row r="15" spans="1:4" x14ac:dyDescent="0.3">
      <c r="A15" s="23"/>
      <c r="B15" s="24" t="s">
        <v>29</v>
      </c>
      <c r="C15" s="25">
        <v>0.42</v>
      </c>
      <c r="D15" s="26">
        <v>40.831025430747466</v>
      </c>
    </row>
    <row r="16" spans="1:4" x14ac:dyDescent="0.3">
      <c r="A16" s="23"/>
      <c r="B16" s="22" t="s">
        <v>30</v>
      </c>
      <c r="C16" s="22">
        <v>0.25</v>
      </c>
      <c r="D16" s="26">
        <v>18.280802501270685</v>
      </c>
    </row>
    <row r="17" spans="1:4" x14ac:dyDescent="0.3">
      <c r="A17" s="23"/>
      <c r="B17" s="24" t="s">
        <v>31</v>
      </c>
      <c r="C17" s="25">
        <v>0.105</v>
      </c>
      <c r="D17" s="26">
        <v>4.3515614101949325</v>
      </c>
    </row>
    <row r="18" spans="1:4" x14ac:dyDescent="0.3">
      <c r="A18" s="27"/>
      <c r="B18" s="24" t="s">
        <v>32</v>
      </c>
      <c r="C18" s="28">
        <v>7.3999999999999996E-2</v>
      </c>
      <c r="D18" s="26">
        <v>3.0343754914170802</v>
      </c>
    </row>
    <row r="19" spans="1:4" x14ac:dyDescent="0.3">
      <c r="A19" s="29" t="s">
        <v>33</v>
      </c>
      <c r="B19" s="30" t="s">
        <v>34</v>
      </c>
      <c r="C19" s="28">
        <v>3.4676111092146827E-2</v>
      </c>
      <c r="D19" s="26">
        <v>1.2963770161078119</v>
      </c>
    </row>
    <row r="20" spans="1:4" x14ac:dyDescent="0.3">
      <c r="A20" s="34"/>
      <c r="B20" s="35"/>
      <c r="C20" s="28">
        <v>2.2049404305580993E-2</v>
      </c>
      <c r="D20" s="26">
        <v>0.64818850805390593</v>
      </c>
    </row>
    <row r="21" spans="1:4" x14ac:dyDescent="0.3">
      <c r="A21" s="34"/>
      <c r="B21" s="35"/>
      <c r="C21" s="28"/>
      <c r="D21" s="26"/>
    </row>
    <row r="22" spans="1:4" x14ac:dyDescent="0.3">
      <c r="A22" s="34"/>
      <c r="B22" s="35"/>
      <c r="C22" s="28"/>
      <c r="D22" s="26"/>
    </row>
    <row r="23" spans="1:4" x14ac:dyDescent="0.3">
      <c r="A23" s="34"/>
      <c r="B23" s="35"/>
      <c r="C23" s="28"/>
      <c r="D23" s="26"/>
    </row>
    <row r="24" spans="1:4" x14ac:dyDescent="0.3">
      <c r="A24" s="34"/>
      <c r="B24" s="35"/>
      <c r="C24" s="28"/>
      <c r="D24" s="26"/>
    </row>
    <row r="25" spans="1:4" x14ac:dyDescent="0.3">
      <c r="A25" s="34"/>
      <c r="B25" s="35"/>
      <c r="C25" s="28"/>
      <c r="D25" s="26"/>
    </row>
    <row r="26" spans="1:4" x14ac:dyDescent="0.3">
      <c r="A26" s="32"/>
      <c r="B26" s="33"/>
      <c r="C26" s="28"/>
      <c r="D26" s="26"/>
    </row>
  </sheetData>
  <mergeCells count="3">
    <mergeCell ref="A5:A18"/>
    <mergeCell ref="A19:A26"/>
    <mergeCell ref="B19:B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Resumen</vt:lpstr>
      <vt:lpstr>Captación</vt:lpstr>
      <vt:lpstr>Medio</vt:lpstr>
      <vt:lpstr>Descarga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2015-06-05T18:17:20Z</dcterms:created>
  <dcterms:modified xsi:type="dcterms:W3CDTF">2021-05-05T00:08:16Z</dcterms:modified>
</cp:coreProperties>
</file>